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\Desktop\ESTADOS FINANCIEROS DE AGOSTO\EDOS\2023\Requerimiento\"/>
    </mc:Choice>
  </mc:AlternateContent>
  <bookViews>
    <workbookView xWindow="0" yWindow="0" windowWidth="28800" windowHeight="11880"/>
  </bookViews>
  <sheets>
    <sheet name="Hoja4" sheetId="1" r:id="rId1"/>
    <sheet name="Hoja5" sheetId="2" r:id="rId2"/>
  </sheets>
  <definedNames>
    <definedName name="_xlnm.Print_Area" localSheetId="0">Hoja4!$B$6:$D$130</definedName>
    <definedName name="_xlnm.Print_Area" localSheetId="1">Hoja5!$C$6:$D$24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132" i="1"/>
  <c r="D127" i="1"/>
  <c r="D125" i="1"/>
  <c r="D106" i="1"/>
  <c r="D47" i="1"/>
  <c r="D13" i="1"/>
</calcChain>
</file>

<file path=xl/sharedStrings.xml><?xml version="1.0" encoding="utf-8"?>
<sst xmlns="http://schemas.openxmlformats.org/spreadsheetml/2006/main" count="255" uniqueCount="125">
  <si>
    <t>FOMENTO TURISTICO DE MICHOCAN</t>
  </si>
  <si>
    <t>INVENTARIO FISICO AL 31 DE DICIEMBRE DE 2023 DE BIENES MUEBLES</t>
  </si>
  <si>
    <t xml:space="preserve">UBICACIÓN </t>
  </si>
  <si>
    <t>NOMBRE</t>
  </si>
  <si>
    <t>IMPORTE</t>
  </si>
  <si>
    <t>Oficina</t>
  </si>
  <si>
    <t>Saldos Finales al 31 de Dic de 2013 cuentas armonizadas segun criterios CONAC</t>
  </si>
  <si>
    <t>CINCO gabinetes para personal de oficina Morelia, detalle factura 3527 y doctos</t>
  </si>
  <si>
    <t>C.Recreativo Geiser Ixtlan</t>
  </si>
  <si>
    <t>Reclasificación del Activo Fijo, detalle anexo</t>
  </si>
  <si>
    <t>Campamento Rancho Viejo</t>
  </si>
  <si>
    <t>CHQ 129 BANCOMER WILLIAM R.DELGADO MARTINEZ gondolas para C:Rancho</t>
  </si>
  <si>
    <t>Reclasificacion compra refrigerador IEM Factura BACDJ-46278 en 2015 copias anexas</t>
  </si>
  <si>
    <t>Reclasificacion compra refrigerador IEM Factura BACDJ-46279 en 2015 copias anexas.</t>
  </si>
  <si>
    <t>Mobiliario</t>
  </si>
  <si>
    <t>SP 207-BIS/2023. GP Directo 583 JESUS ALBERTO BANUELOS MARTINEZ, Pago: 358</t>
  </si>
  <si>
    <t>SP 101/2023 BANCAS DE MADERA PARA EL CENTRO TURISTICO EL GEISER. GP Directo 273 R2B ARQUITECTURA S.A. DE C.V, Pago: 184</t>
  </si>
  <si>
    <t>ADQUISICION DE DIVERSOS PRODUCTOS PARA EL OPTIMO FUNCIONAMIENTO DE LOS CENTROS TURISTICOS. GP Directo 817 YAJAHIRA BERENICE VALENCIA GUTIERREZ, Pago: 270</t>
  </si>
  <si>
    <t>COMPROBACIÓN C00554. GP SALVADOR CUEVAS MAGAÑA, Folio Pago: 278</t>
  </si>
  <si>
    <t>COMPRA DE SILLAS EJECUTIVAS. GD Compra : 179 Factura: A357, 50 MARIA DEL CARMEN RODRIGUEZ GONZALEZ</t>
  </si>
  <si>
    <t>ADQUIRIR MOBILIARIO PARA QUE EL PERSONAL PUEDA CONTAR CON UN ESPACIO DIGNO, DESTINADO AL CONSUMO DE. GD Compra : 450 Factura: 343, 109 R2B ARQUITECTURA S.A. DE C.V</t>
  </si>
  <si>
    <t>Compra Frigo plata,92L RR33D6ALX para Oficina Morelia. Factura y documentos anexos</t>
  </si>
  <si>
    <t>1 refrigerador Mabe 821 XMXG factura 1776, cuadro comparativo,cotizaciones,</t>
  </si>
  <si>
    <t>1 lavadora Whirpool 9920EM factura 1777, cuadro comparativo,cotizaciones memorándum</t>
  </si>
  <si>
    <t>1 secadora Whirpool 1800DM factura 1778 cuadro comparativo, cotizaciones,memorándum</t>
  </si>
  <si>
    <t>Transf 0039 Sergio Laredo Palomares. Compra de lavadora Mabe</t>
  </si>
  <si>
    <t>Transf 0040 Sergio Laredo Palomares. Compra de secadora whirpool</t>
  </si>
  <si>
    <t>Transf 0134 Sergio Laredo Palomares. Compra de lavadora</t>
  </si>
  <si>
    <t>Cheque 0466 Marco Vinicio Marín Gama. Compra de exprimidora para el campamento</t>
  </si>
  <si>
    <t>Gastos RV del 18 de julio, compra de boiler. Tarjeta periférica</t>
  </si>
  <si>
    <t>Transf 0218 Sergio Laredo Palomares. Compra de refreigerador para RV</t>
  </si>
  <si>
    <t>Transf 248 Juan Luis Peña Aguilar, Compra Sopladora</t>
  </si>
  <si>
    <t>Transf 024 Armando Bucio Boyzo. Compra de desbrozadora RV</t>
  </si>
  <si>
    <t>Transf 025 Armando Bucio Boyzo. Compra de desbrozadora RV</t>
  </si>
  <si>
    <t>Transf 055 Armando Bucio Boyzo. Compra de hidrolavadora</t>
  </si>
  <si>
    <t>Cheque 034 JUAN MANUEL CHAVEZ CARBAJAL. COMPRA DE SOLDADORA PARA</t>
  </si>
  <si>
    <t>compra de CINCO CATRES a $2,199. cada uno; para renta en cabañas C. Rancho Viejo,</t>
  </si>
  <si>
    <t>Reclasificación de compra de catre para Campamento Turístico RV</t>
  </si>
  <si>
    <t>CINCO COLCHONES SÚPER HOTELERO MATRIMONIAL</t>
  </si>
  <si>
    <t>SIETE COLCHONES SUPER HOTELERO INDIVIDUAL</t>
  </si>
  <si>
    <t>0 2 COLCHONES SUPER HOTELERO KING SIZE</t>
  </si>
  <si>
    <t>Compra de 2 reguladores para la oficina Morelia, Fact Num.AYF-9897 de Abastecedora</t>
  </si>
  <si>
    <t>Impresora multifuncional Kyocera FS1025 MFP, factura B-451,transferencia y documentos</t>
  </si>
  <si>
    <t>Equipo de cómpúto un multifuncional, Fact 4237 anexa.Laserjet HP PRO M521DN,44ppm</t>
  </si>
  <si>
    <t>Una Mac Book PRO 13.3,I5DC 2.5 Serie C1MR93Z9DTY3,modelo A1278 Factura G 13983 y</t>
  </si>
  <si>
    <t>Fact GCM 3902 3 Equipos de cómputo, CPU, 3 monitores, 3 mouse y 3 teclado</t>
  </si>
  <si>
    <t>Reclasificación de compra de impresora/multifuncional nuevo para Oficinas Centrales</t>
  </si>
  <si>
    <t>SPEI - MULTISISTEMAS VALCER S.A. - COMPRA DE 2 COMPUTADORAS HP 28064</t>
  </si>
  <si>
    <t>Muebles, excepto de oficina y estantería</t>
  </si>
  <si>
    <t>ADQUISICIÓN DE MESAS PARA PICNIC RANCHO VIEJO FTM/CTLA/034/2022. GD Compra : 401 Factura: 412, 109 R2B ARQUITECTURA S.A. DE C.V</t>
  </si>
  <si>
    <t>JUEGO DE JARDÍN. GP Directo 588 R2B ARQUITECTURA S.A. DE C.V, Pago: 176</t>
  </si>
  <si>
    <t>Sistema de Control de asitencia zktac1260</t>
  </si>
  <si>
    <t>Impresora HP DESKJET 2545 ALL IN ON PRINTER factura G 11276 anexa</t>
  </si>
  <si>
    <t>Registro en Activi Fijo, Impresora HP Deskjet 2545 Al in Printer, copia Factura G 11276,</t>
  </si>
  <si>
    <t>Bienes informáticos</t>
  </si>
  <si>
    <t>SP 123/2023 DISCO DURO EXTERNO. GP Directo 299 SERVITECPC SA DECV, Pago: 199</t>
  </si>
  <si>
    <t>SP 131-BIS/2023 COMPRA DE CAJA REGISTRADORA. GP Directo 348 QUICK SYSTEM, Pago: 229</t>
  </si>
  <si>
    <t>LENOVO IP 15ITL6 15.6"/i5/8G/512G/W11h. GP Directo 909 MULTISISTEMAS VALCER S.A. DE C.V, Pago: 308</t>
  </si>
  <si>
    <t>COMPRA DE ESCANER. GP Directo 927 MULTISISTEMAS VALCER S.A. DE C.V, Pago: 322</t>
  </si>
  <si>
    <t>COMPRA DE PAPELERIA. GP Directo 947 LEAL GIL Y CIA S.A DE C.V, Pago: 329</t>
  </si>
  <si>
    <t>DISCO DURO ADATA 2TB. GD Compra : 77 Factura: A351, 50 MARIA DEL CARMEN RODRIGUEZ GONZALEZ</t>
  </si>
  <si>
    <t>ADQUISICIÓN DE EQUIPO DE COMPUTO. GD Compra : 99 Factura: P, 60 MULTISISTEMAS VALCER S.A. DE C.V</t>
  </si>
  <si>
    <t xml:space="preserve"> MULTIFUNCIONAL PARA  LLEVAR ACABO LA IMPRESIÓN Y FOTOCOPIADO  DE TODOS LOS DOCUMENTOS  GENERADOS EN. GD Compra : 678 Factura: 2209D, 60 MULTISISTEMAS VALCER S.A. DE C.V</t>
  </si>
  <si>
    <t>Transferencia María del Carmen Rodriguez Gonzalez, compra de 2 lavadoras para uso de</t>
  </si>
  <si>
    <t>Equipos de administración</t>
  </si>
  <si>
    <t>REPOSICIÓN DEL FONDO REVOLVENTE SE PROGRAMA SPEI EN LOS PRIMEROS DÍAS DE FEBRERO. GP SALVADOR CUEVAS MAGAÑA, Folio Pago: 17</t>
  </si>
  <si>
    <t>ASPIRADORA TRABAJOS RANCHO VIEJO. GP Directo 141 R2B ARQUITECTURA S.A. DE C.V, Pago: 41</t>
  </si>
  <si>
    <t>RADIOS 2 VIAS. GP Directo 229 R2B ARQUITECTURA S.A. DE C.V, Pago: 71</t>
  </si>
  <si>
    <t>LAVADORA INDUSTRIAL PARA MANTENIMIENTO RANCHO VIEJO. GP Directo 689 R2B ARQUITECTURA S.A. DE C.V, Pago: 210</t>
  </si>
  <si>
    <t>SP 253/2022 REPOSICION DE FONDO REVOLVENTE RANCHO VIEJO. GP ARACELI GARCIA CORREA , Folio Pago: 323</t>
  </si>
  <si>
    <t>EXTINGUIDORES RANCHO VIEJO N/A PATRIMONIO. GD Compra : 74 Factura: A694, 46 CLAUDIA RODRIGUEZ OLIVIER</t>
  </si>
  <si>
    <t xml:space="preserve"> RENOVACIÓN DE REFRIGERADORES EN LAS CABAÑAS CAMÉCUARO Y TLAPUJAHUA. GD Compra : 276 Factura: A358, 50 MARIA DEL CARMEN RODRIGUEZ GONZALEZ</t>
  </si>
  <si>
    <t>ADQUISICIÓN DE CALENTADORES DE AGUA PARA RANCHO VIEJO EN APEGO AL MEMORANDUM FTM/SO/015/2021. GD Compra : 345 Factura: A363, 50 MARIA DEL CARMEN RODRIGUEZ GONZALEZ</t>
  </si>
  <si>
    <t>ADQUISICÓN DE VENTILADORES PARA LAS OFICINAS EN MORELIA. GD Compra : 363 Factura: 334, 109 R2B ARQUITECTURA S.A. DE C.V</t>
  </si>
  <si>
    <t>ADQUISICIÓN DE RADIOS PARA LA COMUNICACIÓN DEL PERSONAL EN RANCHO VIEJO. GD Compra : 805 Factura: 368, 109 R2B ARQUITECTURA S.A. DE C.V</t>
  </si>
  <si>
    <t>Equipos y aparatos audiovisuales</t>
  </si>
  <si>
    <t>SP 011/2023 PROYECTOR PARA REUNIONES. GP Directo 29 MULTISISTEMAS VALCER S.A. DE C.V, Pago: 25</t>
  </si>
  <si>
    <t>Otro mobiliario y equipo educacional y recreativo</t>
  </si>
  <si>
    <t>Equipo médico y de laboratorio</t>
  </si>
  <si>
    <t>Instrumental médico y de laboratorio</t>
  </si>
  <si>
    <t>Vehículos y equipos terrestres destinados a servicios administrativos</t>
  </si>
  <si>
    <t>SP 309 FIAL PUSE. GP Directo 1100 MICHOACAN MOTORS SA DE CV, Pago: 414</t>
  </si>
  <si>
    <t>Maquinaria y equipo industrial</t>
  </si>
  <si>
    <t>ESMERILADORA GEISER. GP Directo 142 R2B ARQUITECTURA S.A. DE C.V, Pago: 42</t>
  </si>
  <si>
    <t>ADQUISCIÓN DE EQUIPO INDUSTRIAL PARA MANTENIMIENTO DEL GEISER. GD Compra : 435 Factura: AAA1A12C, 233 YAJAHIRA BERENICE VALENCIA GUTIERREZ</t>
  </si>
  <si>
    <t>Maquinaria y equipo de construcción</t>
  </si>
  <si>
    <t>MOTOBOMBA GEISER. GP Directo 139 R2B ARQUITECTURA S.A. DE C.V, Pago: 39</t>
  </si>
  <si>
    <t>UN aparato telefonico amigo kit, Mca.Samsung 3G GT-S5310,serie 352319060305156</t>
  </si>
  <si>
    <t>UN aparato telefonico amigo kit, Mca.Samsung 3G GT-S5310,serie 352319060305586</t>
  </si>
  <si>
    <t>Equipo de comunicación y telecomunicación</t>
  </si>
  <si>
    <t>SP 315/2023 ANTENA SATELITAL PARA CAMPAMENTO TURISTICO RANCHO VIEJO,. GP Directo 803 RIGOBERTO RIVERA DUARTE, Pago: 482</t>
  </si>
  <si>
    <t>SP 097/2023 COMPRA WALKIES TALKIES RV. GP Directo 259 YAJAHIRA BERENICE VALENCIA GUTIERREZ, Pago: 181</t>
  </si>
  <si>
    <t>ADQUISCIÓN E INSTALACIÓN DE CENTRO DE LLAMADAS TELEFONICAS. GP Directo 118 R2B ARQUITECTURA S.A. DE C.V, Pago: 31</t>
  </si>
  <si>
    <t>Microondas LG y frigobar Danbi</t>
  </si>
  <si>
    <t>Reclasificación del Activo Fijo, detalle anexo.</t>
  </si>
  <si>
    <t>Equipos de generación eléctrica, aparatos y accesorios eléctricos</t>
  </si>
  <si>
    <t>SP 131-IV/2023. GP Directo 351 MULTISISTEMAS VALCER S.A. DE C.V, Pago: 232</t>
  </si>
  <si>
    <t>. GP Directo 1022 YAJAHIRA BERENICE VALENCIA GUTIERREZ, Pago: 368</t>
  </si>
  <si>
    <t>Una Desbrozadora , factura 347233 Gonzalo Bañuelos Martinez y cotizacion anexas.</t>
  </si>
  <si>
    <t>Transf 193 Gonzalo Bañuelos Martinez compra de motobomba detalle factura 386132 y</t>
  </si>
  <si>
    <t>Campana Extractora Mabe</t>
  </si>
  <si>
    <t>Lavadora para Rancho Viejo, reclasificacion poliza Egresos 20 de fecha 18-nov-2014 copias</t>
  </si>
  <si>
    <t>Calentador de paso 9 lts, COXDP9 calorex,Factura 1059597 de Gonzalo Bañuelos Martínez,</t>
  </si>
  <si>
    <t>1 calentador de paso COXD9 Calorex Factura 1059596 de Gonzalo Bañuelos Martínez,anexa.</t>
  </si>
  <si>
    <t>1 Desmalezadora para C.Rancho Viejo, factura A-309 y doctos.anexos. Transf 191</t>
  </si>
  <si>
    <t>Reclasificación Sergio Laredo Palomares. Compra de refrigerador para cabaña</t>
  </si>
  <si>
    <t>Reclasificación cuenta de activo compra sopladora piliza Eg20 20 marzo 2020</t>
  </si>
  <si>
    <t>Transferencia Benjamin Gerardo Marin Marín. Compra de fumigadora y traladro para uso</t>
  </si>
  <si>
    <t>SPEI - BENJAMÍN GERARDO MARÍN MARÍN - COMPRA DE FUMIGADORA ADIR</t>
  </si>
  <si>
    <t>Herramientas y máquinas-herramienta</t>
  </si>
  <si>
    <t>SP 039/2023 ADQUISICIÓN DE MOTOSIERRA Y CORTADORA. GP Directo 92 YAJAHIRA BERENICE VALENCIA GUTIERREZ, Pago: 70</t>
  </si>
  <si>
    <t>SP 053/2023 TRITURADORA DE PAPEL OFICINAS CENTRALES. GP Directo 122 OFFICE DEPOT DE MEXICO SA CV, Pago: 89</t>
  </si>
  <si>
    <t>TALADRO GEISER. GP Directo 134 R2B ARQUITECTURA S.A. DE C.V, Pago: 36</t>
  </si>
  <si>
    <t>DESBROZADORA AUTORIZADA EN OFICIO SAPT/026. GD Compra : 573 Factura: 58EA13BE-2EC3-41C9-971A-4, 233 YAJAHIRA BERENICE VALENCIA GUTIERREZ</t>
  </si>
  <si>
    <t>ç. GD Compra : 574 Factura: D28811DE-0E27-4092-86F8-2, 233 YAJAHIRA BERENICE VALENCIA GUTIERREZ</t>
  </si>
  <si>
    <t>COMPRA DE MAQUINARIA (DESBROZADORA)  EN APEGO AL MEMORÁNDUM FTM/GIH/001/2021. GD Compra : 569 Factura: FTM/GIH/001/2021, 109 R2B ARQUITECTURA S.A. DE C.V</t>
  </si>
  <si>
    <t>Distribuidora Médica Teyco SA de CV: por 2 camillas madera rígida, y gastos de envío, Fact</t>
  </si>
  <si>
    <t>Calentador de paso 6Lt COXDP-06 calorex..Fact 13962. para cabaña campamento Rancho</t>
  </si>
  <si>
    <t>Transf 0074 María Guadalupe Orozco Corona, compra de Boiler</t>
  </si>
  <si>
    <t xml:space="preserve">C.Recreativo Geiser Ixtlan Terreno Varios </t>
  </si>
  <si>
    <t>Terrreno Tangancícuaro</t>
  </si>
  <si>
    <t>Terreno Lomas del Mar</t>
  </si>
  <si>
    <t>Terreno Rancho Viejo Los Azufres</t>
  </si>
  <si>
    <t>Construcciones Tangancícuaro</t>
  </si>
  <si>
    <t>Construcciones Campamento Rancho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</si>
</sst>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4" fontId="0" fillId="0" borderId="2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0" fontId="0" fillId="0" borderId="3" xfId="0" applyFill="1" applyBorder="1" applyAlignment="1">
      <alignment horizontal="left"/>
    </xf>
    <xf numFmtId="0" fontId="0" fillId="0" borderId="3" xfId="0" applyFill="1" applyBorder="1"/>
    <xf numFmtId="43" fontId="0" fillId="0" borderId="3" xfId="1" applyFont="1" applyFill="1" applyBorder="1"/>
    <xf numFmtId="43" fontId="0" fillId="0" borderId="2" xfId="1" applyFont="1" applyFill="1" applyBorder="1"/>
    <xf numFmtId="0" fontId="0" fillId="0" borderId="4" xfId="0" applyFill="1" applyBorder="1" applyAlignment="1">
      <alignment horizontal="left"/>
    </xf>
    <xf numFmtId="0" fontId="0" fillId="0" borderId="4" xfId="0" applyFill="1" applyBorder="1"/>
    <xf numFmtId="43" fontId="0" fillId="0" borderId="4" xfId="1" applyFont="1" applyFill="1" applyBorder="1"/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8" fontId="2" fillId="2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8" fontId="2" fillId="0" borderId="0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8" fontId="2" fillId="0" borderId="4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43" fontId="0" fillId="2" borderId="2" xfId="1" applyFont="1" applyFill="1" applyBorder="1"/>
    <xf numFmtId="0" fontId="0" fillId="2" borderId="0" xfId="0" applyFill="1" applyBorder="1"/>
    <xf numFmtId="43" fontId="0" fillId="2" borderId="0" xfId="1" applyFont="1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/>
    <xf numFmtId="4" fontId="0" fillId="2" borderId="3" xfId="0" applyNumberFormat="1" applyFill="1" applyBorder="1"/>
    <xf numFmtId="4" fontId="0" fillId="0" borderId="4" xfId="0" applyNumberFormat="1" applyFill="1" applyBorder="1"/>
    <xf numFmtId="4" fontId="0" fillId="0" borderId="0" xfId="0" applyNumberFormat="1"/>
    <xf numFmtId="0" fontId="0" fillId="0" borderId="3" xfId="0" applyFont="1" applyFill="1" applyBorder="1" applyAlignment="1">
      <alignment horizontal="left"/>
    </xf>
    <xf numFmtId="43" fontId="2" fillId="0" borderId="5" xfId="1" applyFont="1" applyFill="1" applyBorder="1" applyAlignment="1">
      <alignment horizontal="right"/>
    </xf>
    <xf numFmtId="43" fontId="0" fillId="0" borderId="0" xfId="0" applyNumberFormat="1"/>
    <xf numFmtId="43" fontId="2" fillId="0" borderId="3" xfId="1" applyFont="1" applyFill="1" applyBorder="1" applyAlignment="1">
      <alignment horizontal="right"/>
    </xf>
    <xf numFmtId="43" fontId="2" fillId="0" borderId="2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D132"/>
  <sheetViews>
    <sheetView showGridLines="0" tabSelected="1" workbookViewId="0">
      <selection activeCell="C135" sqref="C135"/>
    </sheetView>
  </sheetViews>
  <sheetFormatPr baseColWidth="10" defaultRowHeight="15" x14ac:dyDescent="0.25"/>
  <cols>
    <col min="2" max="2" width="63" bestFit="1" customWidth="1"/>
    <col min="3" max="3" width="107.85546875" customWidth="1"/>
    <col min="4" max="4" width="11.5703125" bestFit="1" customWidth="1"/>
  </cols>
  <sheetData>
    <row r="6" spans="2:4" x14ac:dyDescent="0.25">
      <c r="B6" s="1" t="s">
        <v>0</v>
      </c>
      <c r="C6" s="1"/>
      <c r="D6" s="1"/>
    </row>
    <row r="7" spans="2:4" x14ac:dyDescent="0.25">
      <c r="B7" s="1" t="s">
        <v>1</v>
      </c>
      <c r="C7" s="1"/>
      <c r="D7" s="1"/>
    </row>
    <row r="12" spans="2:4" x14ac:dyDescent="0.25">
      <c r="B12" s="2" t="s">
        <v>2</v>
      </c>
      <c r="C12" s="2" t="s">
        <v>3</v>
      </c>
      <c r="D12" s="2" t="s">
        <v>4</v>
      </c>
    </row>
    <row r="13" spans="2:4" x14ac:dyDescent="0.25">
      <c r="B13" s="3" t="s">
        <v>5</v>
      </c>
      <c r="C13" s="4" t="s">
        <v>6</v>
      </c>
      <c r="D13" s="5">
        <f>138444.64-5200-4830.2-65130.65</f>
        <v>63283.790000000015</v>
      </c>
    </row>
    <row r="14" spans="2:4" x14ac:dyDescent="0.25">
      <c r="B14" s="6" t="s">
        <v>5</v>
      </c>
      <c r="C14" s="7" t="s">
        <v>7</v>
      </c>
      <c r="D14" s="8">
        <v>17025</v>
      </c>
    </row>
    <row r="15" spans="2:4" x14ac:dyDescent="0.25">
      <c r="B15" s="9" t="s">
        <v>8</v>
      </c>
      <c r="C15" s="10" t="s">
        <v>9</v>
      </c>
      <c r="D15" s="11">
        <v>4344.3100000000004</v>
      </c>
    </row>
    <row r="16" spans="2:4" x14ac:dyDescent="0.25">
      <c r="B16" s="3" t="s">
        <v>10</v>
      </c>
      <c r="C16" s="4" t="s">
        <v>11</v>
      </c>
      <c r="D16" s="12">
        <v>7499.99</v>
      </c>
    </row>
    <row r="17" spans="2:4" x14ac:dyDescent="0.25">
      <c r="B17" s="6" t="s">
        <v>10</v>
      </c>
      <c r="C17" s="7" t="s">
        <v>9</v>
      </c>
      <c r="D17" s="8">
        <v>60786.34</v>
      </c>
    </row>
    <row r="18" spans="2:4" x14ac:dyDescent="0.25">
      <c r="B18" s="6" t="s">
        <v>10</v>
      </c>
      <c r="C18" s="7" t="s">
        <v>12</v>
      </c>
      <c r="D18" s="8">
        <v>4599</v>
      </c>
    </row>
    <row r="19" spans="2:4" x14ac:dyDescent="0.25">
      <c r="B19" s="13" t="s">
        <v>10</v>
      </c>
      <c r="C19" s="14" t="s">
        <v>13</v>
      </c>
      <c r="D19" s="15">
        <v>4599</v>
      </c>
    </row>
    <row r="20" spans="2:4" x14ac:dyDescent="0.25">
      <c r="B20" s="16" t="s">
        <v>14</v>
      </c>
      <c r="C20" s="17" t="s">
        <v>15</v>
      </c>
      <c r="D20" s="18">
        <v>5603.45</v>
      </c>
    </row>
    <row r="21" spans="2:4" x14ac:dyDescent="0.25">
      <c r="B21" s="16" t="s">
        <v>14</v>
      </c>
      <c r="C21" s="17" t="s">
        <v>16</v>
      </c>
      <c r="D21" s="18">
        <v>20000</v>
      </c>
    </row>
    <row r="22" spans="2:4" x14ac:dyDescent="0.25">
      <c r="B22" s="16" t="s">
        <v>14</v>
      </c>
      <c r="C22" s="17" t="s">
        <v>16</v>
      </c>
      <c r="D22" s="18">
        <v>20000</v>
      </c>
    </row>
    <row r="23" spans="2:4" x14ac:dyDescent="0.25">
      <c r="B23" s="6" t="s">
        <v>14</v>
      </c>
      <c r="C23" s="19" t="s">
        <v>17</v>
      </c>
      <c r="D23" s="20">
        <v>4178.34</v>
      </c>
    </row>
    <row r="24" spans="2:4" x14ac:dyDescent="0.25">
      <c r="B24" s="6" t="s">
        <v>14</v>
      </c>
      <c r="C24" s="19" t="s">
        <v>18</v>
      </c>
      <c r="D24" s="20">
        <v>749.14</v>
      </c>
    </row>
    <row r="25" spans="2:4" x14ac:dyDescent="0.25">
      <c r="B25" s="6" t="s">
        <v>14</v>
      </c>
      <c r="C25" s="19" t="s">
        <v>19</v>
      </c>
      <c r="D25" s="20">
        <v>20578.400000000001</v>
      </c>
    </row>
    <row r="26" spans="2:4" x14ac:dyDescent="0.25">
      <c r="B26" s="13" t="s">
        <v>14</v>
      </c>
      <c r="C26" s="21" t="s">
        <v>20</v>
      </c>
      <c r="D26" s="22">
        <v>7619.24</v>
      </c>
    </row>
    <row r="27" spans="2:4" x14ac:dyDescent="0.25">
      <c r="B27" s="9" t="s">
        <v>5</v>
      </c>
      <c r="C27" s="10" t="s">
        <v>21</v>
      </c>
      <c r="D27" s="23">
        <v>3671.32</v>
      </c>
    </row>
    <row r="28" spans="2:4" x14ac:dyDescent="0.25">
      <c r="B28" s="3" t="s">
        <v>8</v>
      </c>
      <c r="C28" s="4" t="s">
        <v>22</v>
      </c>
      <c r="D28" s="12">
        <v>3970</v>
      </c>
    </row>
    <row r="29" spans="2:4" x14ac:dyDescent="0.25">
      <c r="B29" s="6" t="s">
        <v>8</v>
      </c>
      <c r="C29" s="7" t="s">
        <v>23</v>
      </c>
      <c r="D29" s="8">
        <v>7150</v>
      </c>
    </row>
    <row r="30" spans="2:4" x14ac:dyDescent="0.25">
      <c r="B30" s="6" t="s">
        <v>8</v>
      </c>
      <c r="C30" s="7" t="s">
        <v>24</v>
      </c>
      <c r="D30" s="8">
        <v>7270</v>
      </c>
    </row>
    <row r="31" spans="2:4" x14ac:dyDescent="0.25">
      <c r="B31" s="6" t="s">
        <v>8</v>
      </c>
      <c r="C31" s="7" t="s">
        <v>25</v>
      </c>
      <c r="D31" s="8">
        <v>6780</v>
      </c>
    </row>
    <row r="32" spans="2:4" x14ac:dyDescent="0.25">
      <c r="B32" s="6" t="s">
        <v>8</v>
      </c>
      <c r="C32" s="7" t="s">
        <v>26</v>
      </c>
      <c r="D32" s="8">
        <v>7470</v>
      </c>
    </row>
    <row r="33" spans="2:4" x14ac:dyDescent="0.25">
      <c r="B33" s="6" t="s">
        <v>8</v>
      </c>
      <c r="C33" s="7" t="s">
        <v>27</v>
      </c>
      <c r="D33" s="8">
        <v>7920</v>
      </c>
    </row>
    <row r="34" spans="2:4" x14ac:dyDescent="0.25">
      <c r="B34" s="6" t="s">
        <v>8</v>
      </c>
      <c r="C34" s="7" t="s">
        <v>28</v>
      </c>
      <c r="D34" s="8">
        <v>3480</v>
      </c>
    </row>
    <row r="35" spans="2:4" x14ac:dyDescent="0.25">
      <c r="B35" s="6" t="s">
        <v>8</v>
      </c>
      <c r="C35" s="7" t="s">
        <v>29</v>
      </c>
      <c r="D35" s="8">
        <v>3700</v>
      </c>
    </row>
    <row r="36" spans="2:4" x14ac:dyDescent="0.25">
      <c r="B36" s="6" t="s">
        <v>8</v>
      </c>
      <c r="C36" s="7" t="s">
        <v>30</v>
      </c>
      <c r="D36" s="8">
        <v>4790</v>
      </c>
    </row>
    <row r="37" spans="2:4" x14ac:dyDescent="0.25">
      <c r="B37" s="6" t="s">
        <v>8</v>
      </c>
      <c r="C37" s="7" t="s">
        <v>31</v>
      </c>
      <c r="D37" s="8">
        <v>4100</v>
      </c>
    </row>
    <row r="38" spans="2:4" x14ac:dyDescent="0.25">
      <c r="B38" s="6" t="s">
        <v>8</v>
      </c>
      <c r="C38" s="7" t="s">
        <v>32</v>
      </c>
      <c r="D38" s="8">
        <v>4500</v>
      </c>
    </row>
    <row r="39" spans="2:4" x14ac:dyDescent="0.25">
      <c r="B39" s="6" t="s">
        <v>8</v>
      </c>
      <c r="C39" s="7" t="s">
        <v>33</v>
      </c>
      <c r="D39" s="8">
        <v>4500.01</v>
      </c>
    </row>
    <row r="40" spans="2:4" x14ac:dyDescent="0.25">
      <c r="B40" s="6" t="s">
        <v>8</v>
      </c>
      <c r="C40" s="7" t="s">
        <v>34</v>
      </c>
      <c r="D40" s="8">
        <v>6500</v>
      </c>
    </row>
    <row r="41" spans="2:4" x14ac:dyDescent="0.25">
      <c r="B41" s="6" t="s">
        <v>8</v>
      </c>
      <c r="C41" s="7" t="s">
        <v>35</v>
      </c>
      <c r="D41" s="8">
        <v>6599</v>
      </c>
    </row>
    <row r="42" spans="2:4" x14ac:dyDescent="0.25">
      <c r="B42" s="6" t="s">
        <v>8</v>
      </c>
      <c r="C42" s="7" t="s">
        <v>36</v>
      </c>
      <c r="D42" s="8">
        <v>10995</v>
      </c>
    </row>
    <row r="43" spans="2:4" x14ac:dyDescent="0.25">
      <c r="B43" s="6" t="s">
        <v>8</v>
      </c>
      <c r="C43" s="7" t="s">
        <v>37</v>
      </c>
      <c r="D43" s="8">
        <v>1980</v>
      </c>
    </row>
    <row r="44" spans="2:4" x14ac:dyDescent="0.25">
      <c r="B44" s="6" t="s">
        <v>8</v>
      </c>
      <c r="C44" s="7" t="s">
        <v>38</v>
      </c>
      <c r="D44" s="8">
        <v>8900</v>
      </c>
    </row>
    <row r="45" spans="2:4" x14ac:dyDescent="0.25">
      <c r="B45" s="6" t="s">
        <v>8</v>
      </c>
      <c r="C45" s="7" t="s">
        <v>39</v>
      </c>
      <c r="D45" s="8">
        <v>10150</v>
      </c>
    </row>
    <row r="46" spans="2:4" x14ac:dyDescent="0.25">
      <c r="B46" s="13" t="s">
        <v>8</v>
      </c>
      <c r="C46" s="14" t="s">
        <v>40</v>
      </c>
      <c r="D46" s="15">
        <v>5560</v>
      </c>
    </row>
    <row r="47" spans="2:4" x14ac:dyDescent="0.25">
      <c r="B47" s="3" t="s">
        <v>10</v>
      </c>
      <c r="C47" s="4" t="s">
        <v>6</v>
      </c>
      <c r="D47" s="12">
        <f>61711.72-14369.54</f>
        <v>47342.18</v>
      </c>
    </row>
    <row r="48" spans="2:4" x14ac:dyDescent="0.25">
      <c r="B48" s="6" t="s">
        <v>10</v>
      </c>
      <c r="C48" s="7" t="s">
        <v>41</v>
      </c>
      <c r="D48" s="8">
        <v>3518.4</v>
      </c>
    </row>
    <row r="49" spans="2:4" x14ac:dyDescent="0.25">
      <c r="B49" s="6" t="s">
        <v>10</v>
      </c>
      <c r="C49" s="7" t="s">
        <v>42</v>
      </c>
      <c r="D49" s="8">
        <v>3661</v>
      </c>
    </row>
    <row r="50" spans="2:4" x14ac:dyDescent="0.25">
      <c r="B50" s="6" t="s">
        <v>10</v>
      </c>
      <c r="C50" s="7" t="s">
        <v>43</v>
      </c>
      <c r="D50" s="8">
        <v>7614.99</v>
      </c>
    </row>
    <row r="51" spans="2:4" x14ac:dyDescent="0.25">
      <c r="B51" s="6" t="s">
        <v>10</v>
      </c>
      <c r="C51" s="7" t="s">
        <v>44</v>
      </c>
      <c r="D51" s="8">
        <v>17069.400000000001</v>
      </c>
    </row>
    <row r="52" spans="2:4" x14ac:dyDescent="0.25">
      <c r="B52" s="6" t="s">
        <v>10</v>
      </c>
      <c r="C52" s="7" t="s">
        <v>45</v>
      </c>
      <c r="D52" s="8">
        <v>48445.08</v>
      </c>
    </row>
    <row r="53" spans="2:4" x14ac:dyDescent="0.25">
      <c r="B53" s="6" t="s">
        <v>10</v>
      </c>
      <c r="C53" s="7" t="s">
        <v>46</v>
      </c>
      <c r="D53" s="8">
        <v>6322</v>
      </c>
    </row>
    <row r="54" spans="2:4" x14ac:dyDescent="0.25">
      <c r="B54" s="13" t="s">
        <v>10</v>
      </c>
      <c r="C54" s="14" t="s">
        <v>47</v>
      </c>
      <c r="D54" s="15">
        <v>36806.800000000003</v>
      </c>
    </row>
    <row r="55" spans="2:4" x14ac:dyDescent="0.25">
      <c r="B55" s="6" t="s">
        <v>48</v>
      </c>
      <c r="C55" s="7" t="s">
        <v>49</v>
      </c>
      <c r="D55" s="8">
        <v>41760</v>
      </c>
    </row>
    <row r="56" spans="2:4" x14ac:dyDescent="0.25">
      <c r="B56" s="13" t="s">
        <v>48</v>
      </c>
      <c r="C56" s="14" t="s">
        <v>50</v>
      </c>
      <c r="D56" s="15">
        <v>6050</v>
      </c>
    </row>
    <row r="57" spans="2:4" x14ac:dyDescent="0.25">
      <c r="B57" s="3" t="s">
        <v>5</v>
      </c>
      <c r="C57" s="4" t="s">
        <v>51</v>
      </c>
      <c r="D57" s="12">
        <v>2600</v>
      </c>
    </row>
    <row r="58" spans="2:4" x14ac:dyDescent="0.25">
      <c r="B58" s="6" t="s">
        <v>5</v>
      </c>
      <c r="C58" s="7" t="s">
        <v>52</v>
      </c>
      <c r="D58" s="8">
        <v>0</v>
      </c>
    </row>
    <row r="59" spans="2:4" x14ac:dyDescent="0.25">
      <c r="B59" s="6" t="s">
        <v>5</v>
      </c>
      <c r="C59" s="7" t="s">
        <v>9</v>
      </c>
      <c r="D59" s="8">
        <v>999</v>
      </c>
    </row>
    <row r="60" spans="2:4" x14ac:dyDescent="0.25">
      <c r="B60" s="13" t="s">
        <v>5</v>
      </c>
      <c r="C60" s="14" t="s">
        <v>53</v>
      </c>
      <c r="D60" s="15">
        <v>1205</v>
      </c>
    </row>
    <row r="61" spans="2:4" x14ac:dyDescent="0.25">
      <c r="B61" s="3" t="s">
        <v>8</v>
      </c>
      <c r="C61" s="4" t="s">
        <v>51</v>
      </c>
      <c r="D61" s="12">
        <v>2600</v>
      </c>
    </row>
    <row r="62" spans="2:4" x14ac:dyDescent="0.25">
      <c r="B62" s="13" t="s">
        <v>8</v>
      </c>
      <c r="C62" s="14" t="s">
        <v>9</v>
      </c>
      <c r="D62" s="15">
        <v>13370.54</v>
      </c>
    </row>
    <row r="63" spans="2:4" x14ac:dyDescent="0.25">
      <c r="B63" s="24" t="s">
        <v>54</v>
      </c>
      <c r="C63" s="25" t="s">
        <v>55</v>
      </c>
      <c r="D63" s="26">
        <v>1047.4100000000001</v>
      </c>
    </row>
    <row r="64" spans="2:4" x14ac:dyDescent="0.25">
      <c r="B64" s="16" t="s">
        <v>54</v>
      </c>
      <c r="C64" s="27" t="s">
        <v>56</v>
      </c>
      <c r="D64" s="28">
        <v>1723.28</v>
      </c>
    </row>
    <row r="65" spans="2:4" x14ac:dyDescent="0.25">
      <c r="B65" s="6" t="s">
        <v>54</v>
      </c>
      <c r="C65" s="7" t="s">
        <v>57</v>
      </c>
      <c r="D65" s="8">
        <v>33350</v>
      </c>
    </row>
    <row r="66" spans="2:4" x14ac:dyDescent="0.25">
      <c r="B66" s="6" t="s">
        <v>54</v>
      </c>
      <c r="C66" s="7" t="s">
        <v>58</v>
      </c>
      <c r="D66" s="8">
        <v>9100</v>
      </c>
    </row>
    <row r="67" spans="2:4" x14ac:dyDescent="0.25">
      <c r="B67" s="6" t="s">
        <v>54</v>
      </c>
      <c r="C67" s="7" t="s">
        <v>59</v>
      </c>
      <c r="D67" s="8">
        <v>685.15</v>
      </c>
    </row>
    <row r="68" spans="2:4" x14ac:dyDescent="0.25">
      <c r="B68" s="6" t="s">
        <v>54</v>
      </c>
      <c r="C68" s="7" t="s">
        <v>60</v>
      </c>
      <c r="D68" s="8">
        <v>1796.84</v>
      </c>
    </row>
    <row r="69" spans="2:4" x14ac:dyDescent="0.25">
      <c r="B69" s="6" t="s">
        <v>54</v>
      </c>
      <c r="C69" s="7" t="s">
        <v>61</v>
      </c>
      <c r="D69" s="8">
        <v>11774</v>
      </c>
    </row>
    <row r="70" spans="2:4" x14ac:dyDescent="0.25">
      <c r="B70" s="13" t="s">
        <v>54</v>
      </c>
      <c r="C70" s="14" t="s">
        <v>62</v>
      </c>
      <c r="D70" s="15">
        <v>10550.2</v>
      </c>
    </row>
    <row r="71" spans="2:4" x14ac:dyDescent="0.25">
      <c r="B71" s="13" t="s">
        <v>10</v>
      </c>
      <c r="C71" s="14" t="s">
        <v>63</v>
      </c>
      <c r="D71" s="15">
        <v>29000</v>
      </c>
    </row>
    <row r="72" spans="2:4" x14ac:dyDescent="0.25">
      <c r="B72" s="3" t="s">
        <v>64</v>
      </c>
      <c r="C72" s="4" t="s">
        <v>65</v>
      </c>
      <c r="D72" s="12">
        <v>1650</v>
      </c>
    </row>
    <row r="73" spans="2:4" x14ac:dyDescent="0.25">
      <c r="B73" s="6" t="s">
        <v>64</v>
      </c>
      <c r="C73" s="7" t="s">
        <v>66</v>
      </c>
      <c r="D73" s="8">
        <v>4732.8</v>
      </c>
    </row>
    <row r="74" spans="2:4" x14ac:dyDescent="0.25">
      <c r="B74" s="6" t="s">
        <v>64</v>
      </c>
      <c r="C74" s="7" t="s">
        <v>67</v>
      </c>
      <c r="D74" s="8">
        <v>9233.6</v>
      </c>
    </row>
    <row r="75" spans="2:4" x14ac:dyDescent="0.25">
      <c r="B75" s="6" t="s">
        <v>64</v>
      </c>
      <c r="C75" s="7" t="s">
        <v>68</v>
      </c>
      <c r="D75" s="8">
        <v>29774</v>
      </c>
    </row>
    <row r="76" spans="2:4" x14ac:dyDescent="0.25">
      <c r="B76" s="6" t="s">
        <v>64</v>
      </c>
      <c r="C76" s="7" t="s">
        <v>17</v>
      </c>
      <c r="D76" s="8">
        <v>1625.8</v>
      </c>
    </row>
    <row r="77" spans="2:4" x14ac:dyDescent="0.25">
      <c r="B77" s="6" t="s">
        <v>64</v>
      </c>
      <c r="C77" s="7" t="s">
        <v>69</v>
      </c>
      <c r="D77" s="8">
        <v>827.59</v>
      </c>
    </row>
    <row r="78" spans="2:4" x14ac:dyDescent="0.25">
      <c r="B78" s="6" t="s">
        <v>64</v>
      </c>
      <c r="C78" s="7" t="s">
        <v>70</v>
      </c>
      <c r="D78" s="8">
        <v>1972</v>
      </c>
    </row>
    <row r="79" spans="2:4" x14ac:dyDescent="0.25">
      <c r="B79" s="6" t="s">
        <v>64</v>
      </c>
      <c r="C79" s="7" t="s">
        <v>71</v>
      </c>
      <c r="D79" s="8">
        <v>12757.68</v>
      </c>
    </row>
    <row r="80" spans="2:4" x14ac:dyDescent="0.25">
      <c r="B80" s="6" t="s">
        <v>64</v>
      </c>
      <c r="C80" s="7" t="s">
        <v>72</v>
      </c>
      <c r="D80" s="8">
        <v>18070.48</v>
      </c>
    </row>
    <row r="81" spans="2:4" x14ac:dyDescent="0.25">
      <c r="B81" s="6" t="s">
        <v>64</v>
      </c>
      <c r="C81" s="7" t="s">
        <v>73</v>
      </c>
      <c r="D81" s="8">
        <v>5424.16</v>
      </c>
    </row>
    <row r="82" spans="2:4" x14ac:dyDescent="0.25">
      <c r="B82" s="13" t="s">
        <v>64</v>
      </c>
      <c r="C82" s="14" t="s">
        <v>74</v>
      </c>
      <c r="D82" s="15">
        <v>10672</v>
      </c>
    </row>
    <row r="83" spans="2:4" x14ac:dyDescent="0.25">
      <c r="B83" s="29" t="s">
        <v>75</v>
      </c>
      <c r="C83" s="30" t="s">
        <v>76</v>
      </c>
      <c r="D83" s="31">
        <v>8635</v>
      </c>
    </row>
    <row r="84" spans="2:4" x14ac:dyDescent="0.25">
      <c r="B84" s="9" t="s">
        <v>77</v>
      </c>
      <c r="C84" s="10" t="s">
        <v>17</v>
      </c>
      <c r="D84" s="23">
        <v>6861.91</v>
      </c>
    </row>
    <row r="85" spans="2:4" x14ac:dyDescent="0.25">
      <c r="B85" s="9" t="s">
        <v>78</v>
      </c>
      <c r="C85" s="10" t="s">
        <v>17</v>
      </c>
      <c r="D85" s="23">
        <v>2224.5300000000002</v>
      </c>
    </row>
    <row r="86" spans="2:4" x14ac:dyDescent="0.25">
      <c r="B86" s="9" t="s">
        <v>79</v>
      </c>
      <c r="C86" s="10" t="s">
        <v>17</v>
      </c>
      <c r="D86" s="23">
        <v>965.14</v>
      </c>
    </row>
    <row r="87" spans="2:4" x14ac:dyDescent="0.25">
      <c r="B87" s="9" t="s">
        <v>5</v>
      </c>
      <c r="C87" s="10" t="s">
        <v>6</v>
      </c>
      <c r="D87" s="23">
        <v>1</v>
      </c>
    </row>
    <row r="88" spans="2:4" x14ac:dyDescent="0.25">
      <c r="B88" s="9" t="s">
        <v>80</v>
      </c>
      <c r="C88" s="10" t="s">
        <v>81</v>
      </c>
      <c r="D88" s="23">
        <v>322413.78999999998</v>
      </c>
    </row>
    <row r="89" spans="2:4" x14ac:dyDescent="0.25">
      <c r="B89" s="3" t="s">
        <v>82</v>
      </c>
      <c r="C89" s="4" t="s">
        <v>83</v>
      </c>
      <c r="D89" s="12">
        <v>2960.32</v>
      </c>
    </row>
    <row r="90" spans="2:4" x14ac:dyDescent="0.25">
      <c r="B90" s="13" t="s">
        <v>82</v>
      </c>
      <c r="C90" s="14" t="s">
        <v>84</v>
      </c>
      <c r="D90" s="15">
        <v>36350</v>
      </c>
    </row>
    <row r="91" spans="2:4" x14ac:dyDescent="0.25">
      <c r="B91" s="9" t="s">
        <v>85</v>
      </c>
      <c r="C91" s="10" t="s">
        <v>86</v>
      </c>
      <c r="D91" s="23">
        <v>7516.8</v>
      </c>
    </row>
    <row r="92" spans="2:4" x14ac:dyDescent="0.25">
      <c r="B92" s="3" t="s">
        <v>10</v>
      </c>
      <c r="C92" s="4" t="s">
        <v>87</v>
      </c>
      <c r="D92" s="12">
        <v>1398.99</v>
      </c>
    </row>
    <row r="93" spans="2:4" x14ac:dyDescent="0.25">
      <c r="B93" s="13" t="s">
        <v>10</v>
      </c>
      <c r="C93" s="14" t="s">
        <v>88</v>
      </c>
      <c r="D93" s="15">
        <v>1399</v>
      </c>
    </row>
    <row r="94" spans="2:4" x14ac:dyDescent="0.25">
      <c r="B94" s="16" t="s">
        <v>89</v>
      </c>
      <c r="C94" s="25" t="s">
        <v>90</v>
      </c>
      <c r="D94" s="26">
        <v>20000</v>
      </c>
    </row>
    <row r="95" spans="2:4" x14ac:dyDescent="0.25">
      <c r="B95" s="16" t="s">
        <v>89</v>
      </c>
      <c r="C95" s="27" t="s">
        <v>91</v>
      </c>
      <c r="D95" s="28">
        <v>5760</v>
      </c>
    </row>
    <row r="96" spans="2:4" x14ac:dyDescent="0.25">
      <c r="B96" s="13" t="s">
        <v>89</v>
      </c>
      <c r="C96" s="14" t="s">
        <v>92</v>
      </c>
      <c r="D96" s="15">
        <v>6816.16</v>
      </c>
    </row>
    <row r="97" spans="2:4" x14ac:dyDescent="0.25">
      <c r="B97" s="13" t="s">
        <v>5</v>
      </c>
      <c r="C97" s="14" t="s">
        <v>93</v>
      </c>
      <c r="D97" s="32">
        <v>4280.18</v>
      </c>
    </row>
    <row r="98" spans="2:4" x14ac:dyDescent="0.25">
      <c r="B98" s="9" t="s">
        <v>8</v>
      </c>
      <c r="C98" s="10" t="s">
        <v>9</v>
      </c>
      <c r="D98" s="23">
        <v>3081.88</v>
      </c>
    </row>
    <row r="99" spans="2:4" x14ac:dyDescent="0.25">
      <c r="B99" s="6" t="s">
        <v>10</v>
      </c>
      <c r="C99" s="7" t="s">
        <v>94</v>
      </c>
      <c r="D99" s="8">
        <v>23989.98</v>
      </c>
    </row>
    <row r="100" spans="2:4" x14ac:dyDescent="0.25">
      <c r="B100" s="24" t="s">
        <v>95</v>
      </c>
      <c r="C100" s="25" t="s">
        <v>96</v>
      </c>
      <c r="D100" s="26">
        <v>5150</v>
      </c>
    </row>
    <row r="101" spans="2:4" x14ac:dyDescent="0.25">
      <c r="B101" s="13" t="s">
        <v>95</v>
      </c>
      <c r="C101" s="14" t="s">
        <v>97</v>
      </c>
      <c r="D101" s="15">
        <v>5697.72</v>
      </c>
    </row>
    <row r="102" spans="2:4" x14ac:dyDescent="0.25">
      <c r="B102" s="9" t="s">
        <v>5</v>
      </c>
      <c r="C102" s="10" t="s">
        <v>9</v>
      </c>
      <c r="D102" s="23">
        <v>2924.25</v>
      </c>
    </row>
    <row r="103" spans="2:4" x14ac:dyDescent="0.25">
      <c r="B103" s="3" t="s">
        <v>8</v>
      </c>
      <c r="C103" s="4" t="s">
        <v>98</v>
      </c>
      <c r="D103" s="12">
        <v>8230</v>
      </c>
    </row>
    <row r="104" spans="2:4" x14ac:dyDescent="0.25">
      <c r="B104" s="6" t="s">
        <v>8</v>
      </c>
      <c r="C104" s="7" t="s">
        <v>99</v>
      </c>
      <c r="D104" s="8">
        <v>9062.5</v>
      </c>
    </row>
    <row r="105" spans="2:4" x14ac:dyDescent="0.25">
      <c r="B105" s="13" t="s">
        <v>8</v>
      </c>
      <c r="C105" s="14" t="s">
        <v>9</v>
      </c>
      <c r="D105" s="15">
        <v>12414.02</v>
      </c>
    </row>
    <row r="106" spans="2:4" x14ac:dyDescent="0.25">
      <c r="B106" s="3" t="s">
        <v>10</v>
      </c>
      <c r="C106" s="4" t="s">
        <v>6</v>
      </c>
      <c r="D106" s="12">
        <f>279380.47-2849-261010.93</f>
        <v>15520.539999999979</v>
      </c>
    </row>
    <row r="107" spans="2:4" x14ac:dyDescent="0.25">
      <c r="B107" s="6" t="s">
        <v>10</v>
      </c>
      <c r="C107" s="7" t="s">
        <v>100</v>
      </c>
      <c r="D107" s="8">
        <v>3399.02</v>
      </c>
    </row>
    <row r="108" spans="2:4" x14ac:dyDescent="0.25">
      <c r="B108" s="6" t="s">
        <v>10</v>
      </c>
      <c r="C108" s="7" t="s">
        <v>101</v>
      </c>
      <c r="D108" s="8">
        <v>5919.48</v>
      </c>
    </row>
    <row r="109" spans="2:4" x14ac:dyDescent="0.25">
      <c r="B109" s="6" t="s">
        <v>10</v>
      </c>
      <c r="C109" s="7" t="s">
        <v>102</v>
      </c>
      <c r="D109" s="8">
        <v>4401.24</v>
      </c>
    </row>
    <row r="110" spans="2:4" x14ac:dyDescent="0.25">
      <c r="B110" s="6" t="s">
        <v>10</v>
      </c>
      <c r="C110" s="7" t="s">
        <v>103</v>
      </c>
      <c r="D110" s="8">
        <v>4401.24</v>
      </c>
    </row>
    <row r="111" spans="2:4" x14ac:dyDescent="0.25">
      <c r="B111" s="6" t="s">
        <v>10</v>
      </c>
      <c r="C111" s="7" t="s">
        <v>104</v>
      </c>
      <c r="D111" s="8">
        <v>5324.4</v>
      </c>
    </row>
    <row r="112" spans="2:4" x14ac:dyDescent="0.25">
      <c r="B112" s="6" t="s">
        <v>10</v>
      </c>
      <c r="C112" s="7" t="s">
        <v>105</v>
      </c>
      <c r="D112" s="8">
        <v>4740</v>
      </c>
    </row>
    <row r="113" spans="2:4" x14ac:dyDescent="0.25">
      <c r="B113" s="6" t="s">
        <v>10</v>
      </c>
      <c r="C113" s="7" t="s">
        <v>106</v>
      </c>
      <c r="D113" s="8">
        <v>4615</v>
      </c>
    </row>
    <row r="114" spans="2:4" x14ac:dyDescent="0.25">
      <c r="B114" s="6" t="s">
        <v>10</v>
      </c>
      <c r="C114" s="7" t="s">
        <v>107</v>
      </c>
      <c r="D114" s="8">
        <v>2500</v>
      </c>
    </row>
    <row r="115" spans="2:4" x14ac:dyDescent="0.25">
      <c r="B115" s="6" t="s">
        <v>10</v>
      </c>
      <c r="C115" s="7" t="s">
        <v>107</v>
      </c>
      <c r="D115" s="8">
        <v>2200</v>
      </c>
    </row>
    <row r="116" spans="2:4" x14ac:dyDescent="0.25">
      <c r="B116" s="13" t="s">
        <v>10</v>
      </c>
      <c r="C116" s="14" t="s">
        <v>108</v>
      </c>
      <c r="D116" s="15">
        <v>3150</v>
      </c>
    </row>
    <row r="117" spans="2:4" x14ac:dyDescent="0.25">
      <c r="B117" s="24" t="s">
        <v>109</v>
      </c>
      <c r="C117" s="25" t="s">
        <v>110</v>
      </c>
      <c r="D117" s="26">
        <v>10068</v>
      </c>
    </row>
    <row r="118" spans="2:4" x14ac:dyDescent="0.25">
      <c r="B118" s="16" t="s">
        <v>109</v>
      </c>
      <c r="C118" s="27" t="s">
        <v>111</v>
      </c>
      <c r="D118" s="28">
        <v>1637.07</v>
      </c>
    </row>
    <row r="119" spans="2:4" x14ac:dyDescent="0.25">
      <c r="B119" s="6" t="s">
        <v>109</v>
      </c>
      <c r="C119" s="7" t="s">
        <v>112</v>
      </c>
      <c r="D119" s="8">
        <v>3405.76</v>
      </c>
    </row>
    <row r="120" spans="2:4" x14ac:dyDescent="0.25">
      <c r="B120" s="6" t="s">
        <v>109</v>
      </c>
      <c r="C120" s="7" t="s">
        <v>113</v>
      </c>
      <c r="D120" s="8">
        <v>13126</v>
      </c>
    </row>
    <row r="121" spans="2:4" x14ac:dyDescent="0.25">
      <c r="B121" s="6" t="s">
        <v>109</v>
      </c>
      <c r="C121" s="7" t="s">
        <v>114</v>
      </c>
      <c r="D121" s="8">
        <v>23736</v>
      </c>
    </row>
    <row r="122" spans="2:4" x14ac:dyDescent="0.25">
      <c r="B122" s="6" t="s">
        <v>109</v>
      </c>
      <c r="C122" s="7" t="s">
        <v>17</v>
      </c>
      <c r="D122" s="8">
        <v>23410.53</v>
      </c>
    </row>
    <row r="123" spans="2:4" x14ac:dyDescent="0.25">
      <c r="B123" s="6" t="s">
        <v>109</v>
      </c>
      <c r="C123" s="7" t="s">
        <v>97</v>
      </c>
      <c r="D123" s="8">
        <v>6819.52</v>
      </c>
    </row>
    <row r="124" spans="2:4" x14ac:dyDescent="0.25">
      <c r="B124" s="13" t="s">
        <v>109</v>
      </c>
      <c r="C124" s="14" t="s">
        <v>115</v>
      </c>
      <c r="D124" s="15">
        <v>4615</v>
      </c>
    </row>
    <row r="125" spans="2:4" x14ac:dyDescent="0.25">
      <c r="B125" s="3" t="s">
        <v>8</v>
      </c>
      <c r="C125" s="4" t="s">
        <v>116</v>
      </c>
      <c r="D125" s="12">
        <f>5676.4-120</f>
        <v>5556.4</v>
      </c>
    </row>
    <row r="126" spans="2:4" x14ac:dyDescent="0.25">
      <c r="B126" s="13" t="s">
        <v>8</v>
      </c>
      <c r="C126" s="14" t="s">
        <v>9</v>
      </c>
      <c r="D126" s="15">
        <v>21845.79</v>
      </c>
    </row>
    <row r="127" spans="2:4" x14ac:dyDescent="0.25">
      <c r="B127" s="3" t="s">
        <v>10</v>
      </c>
      <c r="C127" s="4" t="s">
        <v>116</v>
      </c>
      <c r="D127" s="12">
        <f>5676.4-120</f>
        <v>5556.4</v>
      </c>
    </row>
    <row r="128" spans="2:4" x14ac:dyDescent="0.25">
      <c r="B128" s="6" t="s">
        <v>10</v>
      </c>
      <c r="C128" s="7" t="s">
        <v>9</v>
      </c>
      <c r="D128" s="8">
        <v>196755.01</v>
      </c>
    </row>
    <row r="129" spans="2:4" x14ac:dyDescent="0.25">
      <c r="B129" s="6" t="s">
        <v>10</v>
      </c>
      <c r="C129" s="7" t="s">
        <v>117</v>
      </c>
      <c r="D129" s="8">
        <v>3662.5</v>
      </c>
    </row>
    <row r="130" spans="2:4" x14ac:dyDescent="0.25">
      <c r="B130" s="13" t="s">
        <v>10</v>
      </c>
      <c r="C130" s="14" t="s">
        <v>118</v>
      </c>
      <c r="D130" s="15">
        <v>3450</v>
      </c>
    </row>
    <row r="132" spans="2:4" x14ac:dyDescent="0.25">
      <c r="D132" s="33">
        <f>SUM(D13:D130)</f>
        <v>1673930.78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24"/>
  <sheetViews>
    <sheetView showGridLines="0" workbookViewId="0">
      <selection activeCell="B3" sqref="B3:D132"/>
    </sheetView>
  </sheetViews>
  <sheetFormatPr baseColWidth="10" defaultRowHeight="15" x14ac:dyDescent="0.25"/>
  <cols>
    <col min="3" max="3" width="47.85546875" customWidth="1"/>
    <col min="4" max="4" width="15" customWidth="1"/>
    <col min="7" max="7" width="14.140625" bestFit="1" customWidth="1"/>
  </cols>
  <sheetData>
    <row r="6" spans="3:7" x14ac:dyDescent="0.25">
      <c r="C6" s="1" t="s">
        <v>0</v>
      </c>
      <c r="D6" s="1"/>
    </row>
    <row r="7" spans="3:7" x14ac:dyDescent="0.25">
      <c r="C7" s="1" t="s">
        <v>1</v>
      </c>
      <c r="D7" s="1"/>
    </row>
    <row r="12" spans="3:7" x14ac:dyDescent="0.25">
      <c r="C12" s="2" t="s">
        <v>3</v>
      </c>
      <c r="D12" s="2" t="s">
        <v>4</v>
      </c>
    </row>
    <row r="13" spans="3:7" x14ac:dyDescent="0.25">
      <c r="C13" s="34" t="s">
        <v>119</v>
      </c>
      <c r="D13" s="11">
        <v>244163.92</v>
      </c>
    </row>
    <row r="14" spans="3:7" x14ac:dyDescent="0.25">
      <c r="C14" s="3" t="s">
        <v>120</v>
      </c>
      <c r="D14" s="12">
        <v>441.77</v>
      </c>
    </row>
    <row r="15" spans="3:7" x14ac:dyDescent="0.25">
      <c r="C15" s="13" t="s">
        <v>120</v>
      </c>
      <c r="D15" s="35">
        <v>61044758.229999997</v>
      </c>
      <c r="G15" s="36"/>
    </row>
    <row r="16" spans="3:7" x14ac:dyDescent="0.25">
      <c r="C16" s="3" t="s">
        <v>121</v>
      </c>
      <c r="D16" s="12">
        <v>6390</v>
      </c>
    </row>
    <row r="17" spans="3:4" x14ac:dyDescent="0.25">
      <c r="C17" s="13" t="s">
        <v>121</v>
      </c>
      <c r="D17" s="35">
        <v>34393610</v>
      </c>
    </row>
    <row r="18" spans="3:4" x14ac:dyDescent="0.25">
      <c r="C18" s="3" t="s">
        <v>122</v>
      </c>
      <c r="D18" s="12">
        <v>8100</v>
      </c>
    </row>
    <row r="19" spans="3:4" x14ac:dyDescent="0.25">
      <c r="C19" s="13" t="s">
        <v>122</v>
      </c>
      <c r="D19" s="35">
        <v>22870598.920000002</v>
      </c>
    </row>
    <row r="20" spans="3:4" x14ac:dyDescent="0.25">
      <c r="C20" s="9" t="s">
        <v>123</v>
      </c>
      <c r="D20" s="37">
        <v>844800</v>
      </c>
    </row>
    <row r="21" spans="3:4" x14ac:dyDescent="0.25">
      <c r="C21" s="3" t="s">
        <v>124</v>
      </c>
      <c r="D21" s="38">
        <v>1774090.67</v>
      </c>
    </row>
    <row r="22" spans="3:4" x14ac:dyDescent="0.25">
      <c r="C22" s="13" t="s">
        <v>124</v>
      </c>
      <c r="D22" s="15">
        <v>2391310.35</v>
      </c>
    </row>
    <row r="24" spans="3:4" x14ac:dyDescent="0.25">
      <c r="D24" s="36">
        <f>SUM(D13:D22)</f>
        <v>123578263.85999998</v>
      </c>
    </row>
  </sheetData>
  <mergeCells count="2">
    <mergeCell ref="C6:D6"/>
    <mergeCell ref="C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Hoja4</vt:lpstr>
      <vt:lpstr>Hoja5</vt:lpstr>
      <vt:lpstr>Hoja4!Área_de_impresión</vt:lpstr>
      <vt:lpstr>Hoja5!Área_de_impresión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2024-03-14T17:46:00Z</dcterms:created>
  <dcterms:modified xsi:type="dcterms:W3CDTF">2024-03-14T17:47:46Z</dcterms:modified>
</cp:coreProperties>
</file>